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tyofsouthwales-my.sharepoint.com/personal/christopher_tubb_southwales_ac_uk/Documents/Documents/shortCourse/"/>
    </mc:Choice>
  </mc:AlternateContent>
  <xr:revisionPtr revIDLastSave="0" documentId="8_{9943A6FD-64EB-4AB2-858A-28C8F40842DB}" xr6:coauthVersionLast="45" xr6:coauthVersionMax="45" xr10:uidLastSave="{00000000-0000-0000-0000-000000000000}"/>
  <bookViews>
    <workbookView xWindow="-98" yWindow="-98" windowWidth="20715" windowHeight="13276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2" i="1" l="1"/>
  <c r="H4" i="1"/>
  <c r="H12" i="1"/>
  <c r="N10" i="1"/>
  <c r="U5" i="1" s="1"/>
  <c r="A5" i="1"/>
  <c r="H5" i="1"/>
  <c r="A13" i="1"/>
  <c r="H13" i="1" s="1"/>
  <c r="A6" i="1"/>
  <c r="D37" i="1"/>
  <c r="A7" i="1"/>
  <c r="H7" i="1" s="1"/>
  <c r="H6" i="1"/>
  <c r="P10" i="1"/>
  <c r="W5" i="1" s="1"/>
  <c r="C37" i="1"/>
  <c r="P12" i="1" l="1"/>
  <c r="W7" i="1" s="1"/>
  <c r="Q10" i="1"/>
  <c r="X5" i="1" s="1"/>
  <c r="Q11" i="1"/>
  <c r="X6" i="1" s="1"/>
  <c r="Q12" i="1"/>
  <c r="X7" i="1" s="1"/>
  <c r="O12" i="1"/>
  <c r="V7" i="1" s="1"/>
  <c r="N11" i="1"/>
  <c r="U6" i="1" s="1"/>
  <c r="O10" i="1"/>
  <c r="V5" i="1" s="1"/>
  <c r="O11" i="1"/>
  <c r="V6" i="1" s="1"/>
  <c r="A8" i="1"/>
  <c r="H8" i="1" s="1"/>
  <c r="D38" i="1"/>
  <c r="A14" i="1"/>
  <c r="H14" i="1" s="1"/>
  <c r="P11" i="1"/>
  <c r="W6" i="1" s="1"/>
  <c r="C38" i="1"/>
  <c r="N12" i="1"/>
  <c r="U7" i="1" s="1"/>
  <c r="R10" i="1" l="1"/>
  <c r="Y5" i="1" s="1"/>
  <c r="R11" i="1"/>
  <c r="Y6" i="1" s="1"/>
  <c r="R12" i="1"/>
  <c r="Y7" i="1" s="1"/>
</calcChain>
</file>

<file path=xl/sharedStrings.xml><?xml version="1.0" encoding="utf-8"?>
<sst xmlns="http://schemas.openxmlformats.org/spreadsheetml/2006/main" count="34" uniqueCount="26">
  <si>
    <t>Fuzzy Inference Engine</t>
  </si>
  <si>
    <t>Input A</t>
  </si>
  <si>
    <t>Input B</t>
  </si>
  <si>
    <t>A</t>
  </si>
  <si>
    <t>B</t>
  </si>
  <si>
    <t>C</t>
  </si>
  <si>
    <t>D</t>
  </si>
  <si>
    <t>Set 1</t>
  </si>
  <si>
    <t>Set 2</t>
  </si>
  <si>
    <t>Set 3</t>
  </si>
  <si>
    <t>Set 4</t>
  </si>
  <si>
    <t>Set 5</t>
  </si>
  <si>
    <t>Membership</t>
  </si>
  <si>
    <t>Set One</t>
  </si>
  <si>
    <t>Set Two</t>
  </si>
  <si>
    <t>Set Three</t>
  </si>
  <si>
    <t>Set Four</t>
  </si>
  <si>
    <t>Set Five</t>
  </si>
  <si>
    <t>Rules (in matrix form: Assume AND), place output singletons here</t>
  </si>
  <si>
    <t>Rule Surface</t>
  </si>
  <si>
    <t>Firing weights</t>
  </si>
  <si>
    <t>Defuzzification (Sum of firing weight times output singleton divided by the sum of the firing weights)</t>
  </si>
  <si>
    <t>Output</t>
  </si>
  <si>
    <t>this table is simply a stage in the defuzzification calc</t>
  </si>
  <si>
    <t>How the memberships are calculated</t>
  </si>
  <si>
    <t>Corners of the membership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</si>
</sst>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Input A membership</a:t>
            </a:r>
          </a:p>
        </c:rich>
      </c:tx>
      <c:layout>
        <c:manualLayout>
          <c:xMode val="edge"/>
          <c:yMode val="edge"/>
          <c:x val="0.40514503211214353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08732155543599E-2"/>
          <c:y val="0.21875041723330924"/>
          <c:w val="0.75562760282763741"/>
          <c:h val="0.62109493464457444"/>
        </c:manualLayout>
      </c:layout>
      <c:scatterChart>
        <c:scatterStyle val="lineMarker"/>
        <c:varyColors val="0"/>
        <c:ser>
          <c:idx val="0"/>
          <c:order val="0"/>
          <c:tx>
            <c:v>Set One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Sheet1!$C$4:$F$4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Sheet1!$C$40:$F$40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AA-46AE-8CE2-36F05BF71ACA}"/>
            </c:ext>
          </c:extLst>
        </c:ser>
        <c:ser>
          <c:idx val="1"/>
          <c:order val="1"/>
          <c:tx>
            <c:v>Set Two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Sheet1!$C$5:$F$5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xVal>
          <c:yVal>
            <c:numRef>
              <c:f>Sheet1!$C$40:$F$40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AA-46AE-8CE2-36F05BF71ACA}"/>
            </c:ext>
          </c:extLst>
        </c:ser>
        <c:ser>
          <c:idx val="2"/>
          <c:order val="2"/>
          <c:tx>
            <c:v>Set Three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Sheet1!$C$6:$F$6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</c:numCache>
            </c:numRef>
          </c:xVal>
          <c:yVal>
            <c:numRef>
              <c:f>Sheet1!$C$40:$F$40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AA-46AE-8CE2-36F05BF71ACA}"/>
            </c:ext>
          </c:extLst>
        </c:ser>
        <c:ser>
          <c:idx val="3"/>
          <c:order val="3"/>
          <c:tx>
            <c:v>Set Four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Sheet1!$C$7:$F$7</c:f>
              <c:numCache>
                <c:formatCode>General</c:formatCode>
                <c:ptCount val="4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</c:numCache>
            </c:numRef>
          </c:xVal>
          <c:yVal>
            <c:numRef>
              <c:f>Sheet1!$C$40:$F$40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AA-46AE-8CE2-36F05BF71ACA}"/>
            </c:ext>
          </c:extLst>
        </c:ser>
        <c:ser>
          <c:idx val="4"/>
          <c:order val="4"/>
          <c:tx>
            <c:v>Set Five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Sheet1!$C$8:$F$8</c:f>
              <c:numCache>
                <c:formatCode>General</c:formatCode>
                <c:ptCount val="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</c:numCache>
            </c:numRef>
          </c:xVal>
          <c:yVal>
            <c:numRef>
              <c:f>Sheet1!$C$40:$F$40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AA-46AE-8CE2-36F05BF71ACA}"/>
            </c:ext>
          </c:extLst>
        </c:ser>
        <c:ser>
          <c:idx val="5"/>
          <c:order val="5"/>
          <c:tx>
            <c:v>Input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Sheet1!$C$37:$D$37</c:f>
              <c:numCache>
                <c:formatCode>General</c:formatCode>
                <c:ptCount val="2"/>
                <c:pt idx="0">
                  <c:v>5.5</c:v>
                </c:pt>
                <c:pt idx="1">
                  <c:v>5.5</c:v>
                </c:pt>
              </c:numCache>
            </c:numRef>
          </c:xVal>
          <c:yVal>
            <c:numRef>
              <c:f>Sheet1!$C$40:$D$40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CAA-46AE-8CE2-36F05BF71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176920"/>
        <c:axId val="1"/>
      </c:scatterChart>
      <c:valAx>
        <c:axId val="70117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11769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412005601029262"/>
          <c:y val="0.31968871773102031"/>
          <c:w val="0.12925179608651333"/>
          <c:h val="0.44834393340326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Input B Membership</a:t>
            </a:r>
          </a:p>
        </c:rich>
      </c:tx>
      <c:layout>
        <c:manualLayout>
          <c:xMode val="edge"/>
          <c:yMode val="edge"/>
          <c:x val="0.40710857830977909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620406385998072E-2"/>
          <c:y val="0.21621662383985854"/>
          <c:w val="0.75444324455652745"/>
          <c:h val="0.62548380467959075"/>
        </c:manualLayout>
      </c:layout>
      <c:scatterChart>
        <c:scatterStyle val="lineMarker"/>
        <c:varyColors val="0"/>
        <c:ser>
          <c:idx val="0"/>
          <c:order val="0"/>
          <c:tx>
            <c:v>Set One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</c:numCache>
            </c:numRef>
          </c:xVal>
          <c:yVal>
            <c:numRef>
              <c:f>Sheet1!$C$40:$F$40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9C-4037-94B8-E130F24979F1}"/>
            </c:ext>
          </c:extLst>
        </c:ser>
        <c:ser>
          <c:idx val="1"/>
          <c:order val="1"/>
          <c:tx>
            <c:v>Set Two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Sheet1!$C$13:$F$13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xVal>
          <c:yVal>
            <c:numRef>
              <c:f>Sheet1!$C$40:$F$40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9C-4037-94B8-E130F24979F1}"/>
            </c:ext>
          </c:extLst>
        </c:ser>
        <c:ser>
          <c:idx val="2"/>
          <c:order val="2"/>
          <c:tx>
            <c:v>Set Three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Sheet1!$C$14:$F$14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</c:numCache>
            </c:numRef>
          </c:xVal>
          <c:yVal>
            <c:numRef>
              <c:f>Sheet1!$C$40:$F$40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9C-4037-94B8-E130F24979F1}"/>
            </c:ext>
          </c:extLst>
        </c:ser>
        <c:ser>
          <c:idx val="3"/>
          <c:order val="3"/>
          <c:tx>
            <c:v>Input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Sheet1!$C$38:$D$38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Sheet1!$C$40:$D$40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C9C-4037-94B8-E130F2497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178560"/>
        <c:axId val="1"/>
      </c:scatterChart>
      <c:valAx>
        <c:axId val="7011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11785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421475641161582"/>
          <c:y val="0.39458562993241481"/>
          <c:w val="0.1298406429745656"/>
          <c:h val="0.29593922244931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74518201284794E-2"/>
          <c:y val="4.1916228942840313E-2"/>
          <c:w val="0.79229122055674517"/>
          <c:h val="0.83832457885680622"/>
        </c:manualLayout>
      </c:layout>
      <c:surface3DChart>
        <c:wireframe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Sheet1!$N$5:$R$5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1-4221-84DF-DF2E09B08A5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Sheet1!$N$6:$R$6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1-4221-84DF-DF2E09B08A56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Sheet1!$N$7:$R$7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1-4221-84DF-DF2E09B08A56}"/>
            </c:ext>
          </c:extLst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701182168"/>
        <c:axId val="1"/>
        <c:axId val="2"/>
      </c:surface3DChart>
      <c:catAx>
        <c:axId val="701182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1182168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rtl="0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 rtl="0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 rtl="0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 rtl="0"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91238760423315179"/>
          <c:y val="0.30389221556886226"/>
          <c:w val="6.9486473170074475E-2"/>
          <c:h val="0.401197604790419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100013</xdr:colOff>
      <xdr:row>15</xdr:row>
      <xdr:rowOff>9525</xdr:rowOff>
    </xdr:from>
    <xdr:to>
      <xdr:col>12</xdr:col>
      <xdr:colOff>9525</xdr:colOff>
      <xdr:row>30</xdr:row>
      <xdr:rowOff>19050</xdr:rowOff>
    </xdr:to>
    <xdr:graphicFrame macro="">
      <xdr:nvGraphicFramePr>
        <xdr:cNvPr id="1038" name="Chart 1">
          <a:extLst>
            <a:ext uri="{FF2B5EF4-FFF2-40B4-BE49-F238E27FC236}">
              <a16:creationId xmlns:a16="http://schemas.microsoft.com/office/drawing/2014/main" id="{36E63157-C54E-4088-9A54-42DD77DE2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100013</xdr:colOff>
      <xdr:row>31</xdr:row>
      <xdr:rowOff>0</xdr:rowOff>
    </xdr:from>
    <xdr:to>
      <xdr:col>11</xdr:col>
      <xdr:colOff>628650</xdr:colOff>
      <xdr:row>45</xdr:row>
      <xdr:rowOff>133350</xdr:rowOff>
    </xdr:to>
    <xdr:graphicFrame macro="">
      <xdr:nvGraphicFramePr>
        <xdr:cNvPr id="1039" name="Chart 2">
          <a:extLst>
            <a:ext uri="{FF2B5EF4-FFF2-40B4-BE49-F238E27FC236}">
              <a16:creationId xmlns:a16="http://schemas.microsoft.com/office/drawing/2014/main" id="{AB8F802B-4CFC-407A-87B6-3DC440547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333375</xdr:colOff>
      <xdr:row>17</xdr:row>
      <xdr:rowOff>57150</xdr:rowOff>
    </xdr:from>
    <xdr:to>
      <xdr:col>19</xdr:col>
      <xdr:colOff>528638</xdr:colOff>
      <xdr:row>37</xdr:row>
      <xdr:rowOff>0</xdr:rowOff>
    </xdr:to>
    <xdr:graphicFrame macro="">
      <xdr:nvGraphicFramePr>
        <xdr:cNvPr id="1040" name="Chart 3">
          <a:extLst>
            <a:ext uri="{FF2B5EF4-FFF2-40B4-BE49-F238E27FC236}">
              <a16:creationId xmlns:a16="http://schemas.microsoft.com/office/drawing/2014/main" id="{3769B5D6-082E-4D4A-ADFF-F6A74738A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16</xdr:row>
          <xdr:rowOff>0</xdr:rowOff>
        </xdr:from>
        <xdr:to>
          <xdr:col>26</xdr:col>
          <xdr:colOff>0</xdr:colOff>
          <xdr:row>23</xdr:row>
          <xdr:rowOff>133350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E9620F9-276A-4A4A-AE72-3AAE855A0C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2"/>
  <sheetViews>
    <sheetView tabSelected="1" topLeftCell="A16" workbookViewId="0">
      <selection activeCell="O43" sqref="O43"/>
    </sheetView>
  </sheetViews>
  <sheetFormatPr defaultRowHeight="12.75" x14ac:dyDescent="0.35"/>
  <cols>
    <col min="3" max="4" width="4.265625" customWidth="1"/>
    <col min="5" max="5" width="4.1328125" customWidth="1"/>
    <col min="6" max="6" width="4.265625" customWidth="1"/>
  </cols>
  <sheetData>
    <row r="1" spans="1:25" ht="13.15" x14ac:dyDescent="0.4">
      <c r="A1" s="2" t="s">
        <v>0</v>
      </c>
      <c r="B1" s="2"/>
      <c r="C1" s="2"/>
      <c r="D1" s="2"/>
      <c r="E1" s="2"/>
      <c r="F1" s="2"/>
      <c r="G1" s="2"/>
      <c r="H1" s="2"/>
    </row>
    <row r="2" spans="1:25" ht="13.15" x14ac:dyDescent="0.4">
      <c r="A2" s="2"/>
      <c r="B2" s="2"/>
      <c r="C2" s="2" t="s">
        <v>25</v>
      </c>
      <c r="D2" s="2"/>
      <c r="E2" s="2"/>
      <c r="F2" s="2"/>
      <c r="G2" s="2"/>
      <c r="H2" s="2"/>
      <c r="L2" s="2"/>
      <c r="M2" s="2"/>
      <c r="N2" s="2" t="s">
        <v>18</v>
      </c>
      <c r="O2" s="2"/>
      <c r="P2" s="2"/>
      <c r="Q2" s="2"/>
      <c r="R2" s="2"/>
    </row>
    <row r="3" spans="1:25" ht="13.15" x14ac:dyDescent="0.4">
      <c r="A3" s="2" t="s">
        <v>1</v>
      </c>
      <c r="B3" s="2"/>
      <c r="C3" s="2" t="s">
        <v>3</v>
      </c>
      <c r="D3" s="2" t="s">
        <v>4</v>
      </c>
      <c r="E3" s="2" t="s">
        <v>5</v>
      </c>
      <c r="F3" s="2" t="s">
        <v>6</v>
      </c>
      <c r="G3" s="2"/>
      <c r="H3" s="2" t="s">
        <v>12</v>
      </c>
      <c r="L3" s="2"/>
      <c r="M3" s="2"/>
      <c r="N3" s="2" t="s">
        <v>1</v>
      </c>
      <c r="O3" s="2"/>
      <c r="P3" s="2"/>
      <c r="Q3" s="2"/>
      <c r="R3" s="2"/>
    </row>
    <row r="4" spans="1:25" ht="13.15" x14ac:dyDescent="0.4">
      <c r="A4">
        <v>5.5</v>
      </c>
      <c r="B4" s="2" t="s">
        <v>7</v>
      </c>
      <c r="C4">
        <v>0</v>
      </c>
      <c r="D4">
        <v>0</v>
      </c>
      <c r="E4">
        <v>1</v>
      </c>
      <c r="F4">
        <v>2</v>
      </c>
      <c r="H4">
        <f>IF(A4&lt;C4,0,IF(A4&lt;D4,(1/(D4-C4))*(A4-C4),IF(A4&lt;=E4,1,IF(A4&lt;F4,1-((1/(F4-E4))*(A4-E4)),0))))</f>
        <v>0</v>
      </c>
      <c r="L4" s="2"/>
      <c r="M4" s="2"/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U4" s="2" t="s">
        <v>23</v>
      </c>
    </row>
    <row r="5" spans="1:25" ht="13.15" x14ac:dyDescent="0.4">
      <c r="A5">
        <f>A4</f>
        <v>5.5</v>
      </c>
      <c r="B5" s="2" t="s">
        <v>8</v>
      </c>
      <c r="C5">
        <v>1</v>
      </c>
      <c r="D5">
        <v>2</v>
      </c>
      <c r="E5">
        <v>3</v>
      </c>
      <c r="F5">
        <v>5</v>
      </c>
      <c r="H5">
        <f>IF(A5&lt;C5,0,IF(A5&lt;D5,(1/(D5-C5))*(A5-C5),IF(A5&lt;=E5,1,IF(A5&lt;F5,1-((1/(F5-E5))*(A5-E5)),0))))</f>
        <v>0</v>
      </c>
      <c r="L5" s="2" t="s">
        <v>2</v>
      </c>
      <c r="M5" s="2" t="s">
        <v>13</v>
      </c>
      <c r="N5">
        <v>1</v>
      </c>
      <c r="O5">
        <v>2</v>
      </c>
      <c r="P5">
        <v>4</v>
      </c>
      <c r="Q5">
        <v>4</v>
      </c>
      <c r="R5">
        <v>5</v>
      </c>
      <c r="U5">
        <f>N5*N10</f>
        <v>0</v>
      </c>
      <c r="V5">
        <f t="shared" ref="V5:Y7" si="0">O5*O10</f>
        <v>0</v>
      </c>
      <c r="W5">
        <f t="shared" si="0"/>
        <v>0</v>
      </c>
      <c r="X5">
        <f t="shared" si="0"/>
        <v>0</v>
      </c>
      <c r="Y5">
        <f t="shared" si="0"/>
        <v>0</v>
      </c>
    </row>
    <row r="6" spans="1:25" ht="13.15" x14ac:dyDescent="0.4">
      <c r="A6">
        <f>A5</f>
        <v>5.5</v>
      </c>
      <c r="B6" s="2" t="s">
        <v>9</v>
      </c>
      <c r="C6">
        <v>3</v>
      </c>
      <c r="D6">
        <v>5</v>
      </c>
      <c r="E6">
        <v>5</v>
      </c>
      <c r="F6">
        <v>7</v>
      </c>
      <c r="H6">
        <f>IF(A6&lt;C6,0,IF(A6&lt;D6,(1/(D6-C6))*(A6-C6),IF(A6&lt;=E6,1,IF(A6&lt;F6,1-((1/(F6-E6))*(A6-E6)),0))))</f>
        <v>0.75</v>
      </c>
      <c r="L6" s="2"/>
      <c r="M6" s="2" t="s">
        <v>14</v>
      </c>
      <c r="N6">
        <v>2</v>
      </c>
      <c r="O6">
        <v>3</v>
      </c>
      <c r="P6">
        <v>5</v>
      </c>
      <c r="Q6">
        <v>7</v>
      </c>
      <c r="R6">
        <v>6</v>
      </c>
      <c r="U6">
        <f>N6*N11</f>
        <v>0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</row>
    <row r="7" spans="1:25" ht="13.15" x14ac:dyDescent="0.4">
      <c r="A7">
        <f>A6</f>
        <v>5.5</v>
      </c>
      <c r="B7" s="2" t="s">
        <v>10</v>
      </c>
      <c r="C7">
        <v>5</v>
      </c>
      <c r="D7">
        <v>7</v>
      </c>
      <c r="E7">
        <v>8</v>
      </c>
      <c r="F7">
        <v>9</v>
      </c>
      <c r="H7">
        <f>IF(A7&lt;C7,0,IF(A7&lt;D7,(1/(D7-C7))*(A7-C7),IF(A7&lt;=E7,1,IF(A7&lt;F7,1-((1/(F7-E7))*(A7-E7)),0))))</f>
        <v>0.25</v>
      </c>
      <c r="L7" s="2"/>
      <c r="M7" s="2" t="s">
        <v>15</v>
      </c>
      <c r="N7">
        <v>1</v>
      </c>
      <c r="O7">
        <v>3</v>
      </c>
      <c r="P7">
        <v>4</v>
      </c>
      <c r="Q7">
        <v>6</v>
      </c>
      <c r="R7">
        <v>7</v>
      </c>
      <c r="U7">
        <f>N7*N12</f>
        <v>0</v>
      </c>
      <c r="V7">
        <f t="shared" si="0"/>
        <v>0</v>
      </c>
      <c r="W7">
        <f t="shared" si="0"/>
        <v>3</v>
      </c>
      <c r="X7">
        <f t="shared" si="0"/>
        <v>1.5</v>
      </c>
      <c r="Y7">
        <f t="shared" si="0"/>
        <v>0</v>
      </c>
    </row>
    <row r="8" spans="1:25" ht="13.15" x14ac:dyDescent="0.4">
      <c r="A8">
        <f>A7</f>
        <v>5.5</v>
      </c>
      <c r="B8" s="2" t="s">
        <v>11</v>
      </c>
      <c r="C8">
        <v>8</v>
      </c>
      <c r="D8">
        <v>9</v>
      </c>
      <c r="E8">
        <v>10</v>
      </c>
      <c r="F8">
        <v>10</v>
      </c>
      <c r="H8">
        <f>IF(A8&lt;C8,0,IF(A8&lt;D8,(1/(D8-C8))*(A8-C8),IF(A8&lt;=E8,1,IF(A8&lt;F8,1-((1/(F8-E8))*(A8-E8)),0))))</f>
        <v>0</v>
      </c>
      <c r="L8" s="2"/>
      <c r="M8" s="2"/>
    </row>
    <row r="9" spans="1:25" ht="13.15" x14ac:dyDescent="0.4">
      <c r="B9" s="2"/>
      <c r="L9" s="2"/>
      <c r="M9" s="2" t="s">
        <v>20</v>
      </c>
    </row>
    <row r="10" spans="1:25" ht="13.15" x14ac:dyDescent="0.4">
      <c r="B10" s="2"/>
      <c r="N10">
        <f>MIN(H4,H12)</f>
        <v>0</v>
      </c>
      <c r="O10">
        <f>MIN(H5,H12)</f>
        <v>0</v>
      </c>
      <c r="P10">
        <f>MIN(H6,H12)</f>
        <v>0</v>
      </c>
      <c r="Q10">
        <f>MIN(H7,H12)</f>
        <v>0</v>
      </c>
      <c r="R10">
        <f>MIN(H8,H12)</f>
        <v>0</v>
      </c>
    </row>
    <row r="11" spans="1:25" ht="13.15" x14ac:dyDescent="0.4">
      <c r="A11" s="2" t="s">
        <v>2</v>
      </c>
      <c r="B11" s="2"/>
      <c r="N11">
        <f>MIN(H4,H13)</f>
        <v>0</v>
      </c>
      <c r="O11">
        <f>MIN(H5,H13)</f>
        <v>0</v>
      </c>
      <c r="P11">
        <f>MIN(H6,H13)</f>
        <v>0</v>
      </c>
      <c r="Q11">
        <f>MIN(H7,H13)</f>
        <v>0</v>
      </c>
      <c r="R11">
        <f>MIN(H8,H13)</f>
        <v>0</v>
      </c>
    </row>
    <row r="12" spans="1:25" ht="13.15" x14ac:dyDescent="0.4">
      <c r="A12">
        <v>9</v>
      </c>
      <c r="B12" s="2" t="s">
        <v>7</v>
      </c>
      <c r="C12">
        <v>0</v>
      </c>
      <c r="D12">
        <v>0</v>
      </c>
      <c r="E12">
        <v>2</v>
      </c>
      <c r="F12">
        <v>4</v>
      </c>
      <c r="H12">
        <f>IF(A12&lt;C12,0,IF(A12&lt;D12,(1/(D12-C12))*(A12-C12),IF(A12&lt;=E12,1,IF(A12&lt;F12,1-((1/(F12-E12))*(A12-E12)),0))))</f>
        <v>0</v>
      </c>
      <c r="N12">
        <f>MIN(H4,H14)</f>
        <v>0</v>
      </c>
      <c r="O12">
        <f>MIN(H5,H14)</f>
        <v>0</v>
      </c>
      <c r="P12">
        <f>MIN(H6,H14)</f>
        <v>0.75</v>
      </c>
      <c r="Q12">
        <f>MIN(H7,H14)</f>
        <v>0.25</v>
      </c>
      <c r="R12">
        <f>MIN(H8,H14)</f>
        <v>0</v>
      </c>
    </row>
    <row r="13" spans="1:25" ht="13.15" x14ac:dyDescent="0.4">
      <c r="A13">
        <f>A12</f>
        <v>9</v>
      </c>
      <c r="B13" s="2" t="s">
        <v>8</v>
      </c>
      <c r="C13">
        <v>2</v>
      </c>
      <c r="D13">
        <v>4</v>
      </c>
      <c r="E13">
        <v>6</v>
      </c>
      <c r="F13">
        <v>8</v>
      </c>
      <c r="H13">
        <f>IF(A13&lt;C13,0,IF(A13&lt;D13,(1/(D13-C13))*(A13-C13),IF(A13&lt;=E13,1,IF(A13&lt;F13,1-((1/(F13-E13))*(A13-E13)),0))))</f>
        <v>0</v>
      </c>
    </row>
    <row r="14" spans="1:25" ht="13.15" x14ac:dyDescent="0.4">
      <c r="A14">
        <f>A13</f>
        <v>9</v>
      </c>
      <c r="B14" s="2" t="s">
        <v>9</v>
      </c>
      <c r="C14">
        <v>6</v>
      </c>
      <c r="D14">
        <v>8</v>
      </c>
      <c r="E14">
        <v>10</v>
      </c>
      <c r="F14">
        <v>10</v>
      </c>
      <c r="H14">
        <f>IF(A14&lt;C14,0,IF(A14&lt;D14,(1/(D14-C14))*(A14-C14),IF(A14&lt;=E14,1,IF(A14&lt;F14,1-((1/(F14-E14))*(A14-E14)),0))))</f>
        <v>1</v>
      </c>
    </row>
    <row r="15" spans="1:25" ht="13.15" x14ac:dyDescent="0.4">
      <c r="V15" s="2" t="s">
        <v>24</v>
      </c>
    </row>
    <row r="17" spans="14:14" ht="13.15" x14ac:dyDescent="0.4">
      <c r="N17" s="2" t="s">
        <v>19</v>
      </c>
    </row>
    <row r="37" spans="3:15" x14ac:dyDescent="0.35">
      <c r="C37">
        <f>A6</f>
        <v>5.5</v>
      </c>
      <c r="D37">
        <f>A6</f>
        <v>5.5</v>
      </c>
    </row>
    <row r="38" spans="3:15" x14ac:dyDescent="0.35">
      <c r="C38">
        <f>A13</f>
        <v>9</v>
      </c>
      <c r="D38">
        <f>A13</f>
        <v>9</v>
      </c>
    </row>
    <row r="40" spans="3:15" ht="13.15" x14ac:dyDescent="0.4">
      <c r="C40">
        <v>0</v>
      </c>
      <c r="D40">
        <v>1</v>
      </c>
      <c r="E40">
        <v>1</v>
      </c>
      <c r="F40">
        <v>0</v>
      </c>
      <c r="N40" s="2" t="s">
        <v>21</v>
      </c>
    </row>
    <row r="42" spans="3:15" ht="17.25" x14ac:dyDescent="0.45">
      <c r="N42" s="1" t="s">
        <v>22</v>
      </c>
      <c r="O42" s="1">
        <f>(SUM(U5:Y7))/(SUM(N10:R12))</f>
        <v>4.5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8" r:id="rId4">
          <objectPr defaultSize="0" autoPict="0" r:id="rId5">
            <anchor moveWithCells="1" sizeWithCells="1">
              <from>
                <xdr:col>21</xdr:col>
                <xdr:colOff>0</xdr:colOff>
                <xdr:row>16</xdr:row>
                <xdr:rowOff>0</xdr:rowOff>
              </from>
              <to>
                <xdr:col>26</xdr:col>
                <xdr:colOff>0</xdr:colOff>
                <xdr:row>23</xdr:row>
                <xdr:rowOff>133350</xdr:rowOff>
              </to>
            </anchor>
          </objectPr>
        </oleObject>
      </mc:Choice>
      <mc:Fallback>
        <oleObject progId="Equation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4B742C2B576C44A3FF44500BA678FC" ma:contentTypeVersion="7" ma:contentTypeDescription="Create a new document." ma:contentTypeScope="" ma:versionID="bb79ee5e7103db7e50417df7c760119d">
  <xsd:schema xmlns:xsd="http://www.w3.org/2001/XMLSchema" xmlns:xs="http://www.w3.org/2001/XMLSchema" xmlns:p="http://schemas.microsoft.com/office/2006/metadata/properties" xmlns:ns2="24949884-c868-4b6f-a5fb-3657573e6692" xmlns:ns3="d50dc4dc-c23b-42de-9253-17a1d5c1fd3b" targetNamespace="http://schemas.microsoft.com/office/2006/metadata/properties" ma:root="true" ma:fieldsID="ef93e196cfffaba96edd035926746af0" ns2:_="" ns3:_="">
    <xsd:import namespace="24949884-c868-4b6f-a5fb-3657573e6692"/>
    <xsd:import namespace="d50dc4dc-c23b-42de-9253-17a1d5c1fd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9884-c868-4b6f-a5fb-3657573e66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dc4dc-c23b-42de-9253-17a1d5c1f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EF6339-DD3F-4956-A4D3-2B9ED90A38C0}"/>
</file>

<file path=customXml/itemProps2.xml><?xml version="1.0" encoding="utf-8"?>
<ds:datastoreItem xmlns:ds="http://schemas.openxmlformats.org/officeDocument/2006/customXml" ds:itemID="{987BABBB-9413-4E9E-B065-BB5CCE61B3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E74AF-9C53-44E2-88DD-346B6F6796E9}">
  <ds:schemaRefs>
    <ds:schemaRef ds:uri="cd6413ce-fbc6-4598-8fc1-23a6d3647fc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c1a4e00-46b8-4cf3-bc2f-59151cf241f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Wales, Newport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ctubb01</dc:creator>
  <cp:lastModifiedBy>chris</cp:lastModifiedBy>
  <dcterms:created xsi:type="dcterms:W3CDTF">2007-10-10T14:49:27Z</dcterms:created>
  <dcterms:modified xsi:type="dcterms:W3CDTF">2020-04-07T15:53:52Z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0x0101004A4B742C2B576C44A3FF44500BA678FC</vt:lpwstr>
  </property>
</Properties>
</file>